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<sst xmlns="http://schemas.openxmlformats.org/spreadsheetml/2006/main" count="193" uniqueCount="175">
  <si>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</si>
  <si>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</si>
  <si>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</si>
  <si>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</si>
  <si>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</si>
  <si>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</si>
  <si>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</si>
  <si>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</si>
  <si>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</si>
  <si>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</si>
  <si>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</si>
  <si>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</si>
  <si>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</si>
  <si>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</si>
  <si>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</si>
  <si>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</si>
  <si>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</si>
  <si>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</si>
  <si>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</si>
  <si>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</si>
  <si>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</si>
  <si>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</si>
  <si>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</si>
  <si>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</si>
  <si>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</si>
  <si>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</si>
  <si>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</si>
  <si>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</si>
  <si>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</si>
  <si>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</si>
  <si>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</si>
  <si>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</si>
  <si>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</si>
  <si>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</si>
  <si>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</si>
  <si>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</si>
  <si>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</si>
  <si>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</si>
  <si>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</si>
  <si>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</si>
  <si>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</si>
  <si>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</si>
  <si>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</si>
  <si>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</si>
  <si>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</si>
  <si>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</si>
  <si>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</si>
  <si>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</si>
  <si>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</si>
  <si>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</si>
  <si>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</si>
  <si>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</si>
  <si>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</si>
  <si>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</si>
  <si>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</si>
  <si>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</si>
  <si>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</si>
  <si>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</si>
  <si>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</si>
  <si>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</si>
  <si>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</si>
  <si>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</si>
  <si>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</si>
  <si>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</si>
  <si>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</si>
  <si>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</si>
  <si>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</si>
  <si>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</si>
  <si>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</si>
  <si>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</si>
  <si>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</si>
  <si>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</si>
  <si>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</si>
  <si>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</si>
  <si>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</si>
  <si>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</si>
  <si>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</si>
  <si>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</si>
  <si>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</si>
  <si>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</si>
  <si>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</si>
  <si>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</si>
  <si>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</si>
  <si>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</si>
  <si>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</si>
  <si>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</si>
  <si>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</si>
  <si>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</si>
  <si>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</si>
  <si>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</si>
  <si>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</si>
  <si>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</si>
  <si>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</si>
  <si>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</si>
  <si>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</si>
  <si>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</si>
  <si>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</si>
  <si>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</si>
  <si>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</si>
  <si>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</si>
  <si>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</si>
  <si>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</si>
  <si>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</si>
  <si>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</si>
  <si>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</si>
  <si>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</si>
  <si>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</si>
  <si>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</si>
  <si>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</si>
  <si>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</si>
  <si>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</si>
  <si>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</si>
  <si>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</si>
  <si>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</si>
  <si>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</si>
  <si>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</si>
  <si>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</si>
  <si>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</si>
  <si>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</si>
  <si>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</si>
  <si>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</si>
  <si>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</si>
  <si>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</si>
  <si>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</si>
  <si>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</si>
  <si>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</si>
  <si>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</si>
  <si>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</si>
  <si>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</si>
  <si>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</si>
  <si>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</si>
  <si>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</si>
  <si>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</si>
  <si>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</si>
  <si>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</si>
  <si>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</si>
  <si>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</si>
  <si>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</si>
  <si>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</si>
  <si>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</si>
  <si>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</si>
  <si>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</si>
  <si>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</si>
  <si>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</si>
  <si>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</si>
  <si>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</si>
  <si>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</si>
  <si>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</si>
  <si>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</si>
  <si>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</si>
  <si>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</si>
  <si>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</si>
  <si>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</si>
  <si>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</si>
  <si>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</si>
  <si>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</si>
  <si>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</si>
  <si>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</si>
  <si>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</si>
  <si>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</si>
  <si>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</si>
  <si>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</si>
  <si>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</si>
  <si>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</si>
  <si>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</si>
  <si>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</si>
  <si>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</si>
  <si>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</si>
  <si>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</si>
  <si>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</si>
  <si>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</si>
  <si>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</si>
  <si>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2015</t>
  </si>
  <si>
    <t>31</t>
  </si>
  <si>
    <t>Мая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</si>
</sst>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33" borderId="11" xfId="0" applyNumberFormat="1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5">
      <selection activeCell="EJ98" sqref="EJ98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9" t="s">
        <v>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</row>
    <row r="18" spans="1:108" s="4" customFormat="1" ht="14.25" customHeight="1">
      <c r="A18" s="79" t="s">
        <v>2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80" t="s">
        <v>173</v>
      </c>
      <c r="AN19" s="80"/>
      <c r="AO19" s="80"/>
      <c r="AP19" s="80"/>
      <c r="AQ19" s="80"/>
      <c r="AR19" s="79" t="s">
        <v>3</v>
      </c>
      <c r="AS19" s="79"/>
      <c r="AT19" s="80" t="s">
        <v>174</v>
      </c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79" t="s">
        <v>3</v>
      </c>
      <c r="BJ19" s="79"/>
      <c r="BK19" s="80" t="s">
        <v>172</v>
      </c>
      <c r="BL19" s="80"/>
      <c r="BM19" s="80"/>
      <c r="BN19" s="80"/>
      <c r="BO19" s="80"/>
      <c r="BP19" s="80"/>
      <c r="BQ19" s="80"/>
      <c r="BR19" s="8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82" t="s">
        <v>167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Z20" s="2"/>
      <c r="DA20" s="2"/>
    </row>
    <row r="21" spans="8:105" s="3" customFormat="1" ht="24" customHeight="1">
      <c r="H21" s="61" t="s">
        <v>4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62" t="s">
        <v>13</v>
      </c>
      <c r="BB23" s="41"/>
      <c r="BC23" s="41"/>
      <c r="BD23" s="41"/>
      <c r="BE23" s="41"/>
      <c r="BF23" s="41"/>
      <c r="BG23" s="41"/>
      <c r="BH23" s="41"/>
      <c r="BI23" s="42"/>
      <c r="BJ23" s="62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62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81" t="s">
        <v>135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22"/>
      <c r="BA31" s="83" t="s">
        <v>22</v>
      </c>
      <c r="BB31" s="84"/>
      <c r="BC31" s="84"/>
      <c r="BD31" s="84"/>
      <c r="BE31" s="84"/>
      <c r="BF31" s="84"/>
      <c r="BG31" s="84"/>
      <c r="BH31" s="84"/>
      <c r="BI31" s="85"/>
      <c r="BJ31" s="66">
        <v>0</v>
      </c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8"/>
      <c r="BW31" s="69" t="s">
        <v>34</v>
      </c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1"/>
      <c r="CM31" s="66">
        <v>0</v>
      </c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4" t="s">
        <v>23</v>
      </c>
      <c r="BB33" s="75"/>
      <c r="BC33" s="75"/>
      <c r="BD33" s="75"/>
      <c r="BE33" s="75"/>
      <c r="BF33" s="75"/>
      <c r="BG33" s="75"/>
      <c r="BH33" s="75"/>
      <c r="BI33" s="76"/>
      <c r="BJ33" s="58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60"/>
      <c r="BW33" s="58">
        <v>1</v>
      </c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60"/>
      <c r="CM33" s="58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60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4" t="s">
        <v>27</v>
      </c>
      <c r="BB34" s="75"/>
      <c r="BC34" s="75"/>
      <c r="BD34" s="75"/>
      <c r="BE34" s="75"/>
      <c r="BF34" s="75"/>
      <c r="BG34" s="75"/>
      <c r="BH34" s="75"/>
      <c r="BI34" s="76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8">
        <v>1</v>
      </c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60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5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5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47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4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8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1622847</v>
      </c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3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1622847</v>
      </c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3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5">
        <f>BJ37+BJ38</f>
        <v>1622847</v>
      </c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4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5">
        <f>CM37+CM38</f>
        <v>1622847</v>
      </c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4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47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47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47">
        <v>65342710</v>
      </c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47">
        <f>BJ42</f>
        <v>65342710</v>
      </c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7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7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4" t="s">
        <v>144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BJ41+BJ42+BJ49</f>
        <v>65342710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5">
        <f>CM41+CM42+CM49</f>
        <v>65342710</v>
      </c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7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47">
        <v>2907774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47">
        <f>BJ64</f>
        <v>2907774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1">
        <v>18000</v>
      </c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3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47">
        <f>BJ72</f>
        <v>18000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47">
        <v>1007799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47">
        <f>BJ78</f>
        <v>1007799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7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7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48">
        <f>BJ64+BJ72+BJ78+BJ79</f>
        <v>3933573</v>
      </c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50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8">
        <f>CM64+CM72+CM78+CM79</f>
        <v>3933573</v>
      </c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50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47">
        <v>692295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8">
        <f>BJ82</f>
        <v>692295</v>
      </c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50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6"/>
      <c r="CM83" s="29">
        <f>CM31+CM35+CM39+CM55+CM80+CM82</f>
        <v>71591425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71591425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223663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223663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463917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463917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90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687580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70903845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2015-06-30T09:32:28Z</cp:lastPrinted>
  <dcterms:created xsi:type="dcterms:W3CDTF">2008-12-24T14:26:47Z</dcterms:created>
  <dcterms:modified xsi:type="dcterms:W3CDTF">2015-06-30T09:35:58Z</dcterms:modified>
  <cp:category/>
  <cp:version/>
  <cp:contentType/>
  <cp:contentStatus/>
</cp:coreProperties>
</file>